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7dcb9ac6f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nnel Calculator" sheetId="1" r:id="Rcd2cdba32b304ae7"/>
    <x:sheet xmlns:r="http://schemas.openxmlformats.org/officeDocument/2006/relationships" name="Scenario Guide" sheetId="2" r:id="Rab6d0241221b44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"/>
    <x:numFmt numFmtId="201" formatCode="0.0%"/>
    <x:numFmt numFmtId="202" formatCode="0.00x"/>
  </x:numFmts>
  <x:fonts count="5">
    <x:font>
      <x:sz val="11"/>
      <x:name val="Carlito"/>
    </x:font>
    <x:font>
      <x:b/>
      <x:sz val="18"/>
      <x:color rgb="FFFFFFFF"/>
      <x:name val="Carlito"/>
    </x:font>
    <x:font>
      <x:i/>
      <x:sz val="11"/>
      <x:color rgb="FF44515A"/>
      <x:name val="Carlito"/>
    </x:font>
    <x:font>
      <x:b/>
      <x:sz val="11"/>
      <x:color rgb="FFFFFFFF"/>
      <x:name val="Carlito"/>
    </x:font>
    <x:font>
      <x:i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2937"/>
      </x:patternFill>
    </x:fill>
    <x:fill>
      <x:patternFill patternType="solid">
        <x:fgColor rgb="FFE8EEF2"/>
      </x:patternFill>
    </x:fill>
    <x:fill>
      <x:patternFill patternType="solid">
        <x:fgColor rgb="FF365E6D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F4F6F7"/>
      </x:patternFill>
    </x:fill>
  </x:fills>
  <x:borders count="2">
    <x:border/>
    <x:border/>
  </x:borders>
  <x:cellStyleXfs count="1">
    <x:xf numFmtId="0" fontId="0" fillId="0" borderId="0"/>
  </x:cellStyleXfs>
  <x:cellXfs count="4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201" fontId="0" fillId="6" borderId="0" xfId="0" applyNumberFormat="1" applyFont="1" applyFill="1" applyBorder="1"/>
    <x:xf numFmtId="201" fontId="0" fillId="6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 wrapText="1"/>
    </x:xf>
    <x:xf numFmtId="201" fontId="0" fillId="0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201" fontId="0" fillId="0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0d0ba70c640f6" /><Relationship Type="http://schemas.openxmlformats.org/officeDocument/2006/relationships/theme" Target="/xl/theme/theme1.xml" Id="Rd88ec99aeda24b99" /><Relationship Type="http://schemas.openxmlformats.org/officeDocument/2006/relationships/sharedStrings" Target="/xl/sharedStrings.xml" Id="Rd1e586230d5e47da" /><Relationship Type="http://schemas.openxmlformats.org/officeDocument/2006/relationships/worksheet" Target="/xl/worksheets/sheet1.xml" Id="Rcd2cdba32b304ae7" /><Relationship Type="http://schemas.openxmlformats.org/officeDocument/2006/relationships/worksheet" Target="/xl/worksheets/sheet2.xml" Id="Rab6d0241221b44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6" hidden="0" customWidth="1"/>
    <x:col min="3" max="3" width="16" hidden="0" customWidth="1"/>
    <x:col min="4" max="4" width="3" hidden="0" customWidth="1"/>
    <x:col min="5" max="5" width="25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5" t="str">
        <x:v>DFY FUNNEL PROFIT &amp; PERFORMANCE CALCULATOR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Model the funnel before launch. Replace projections with actual results after launch.</x:v>
      </x:c>
      <x:c r="B2" s="12"/>
      <x:c r="C2" s="12"/>
      <x:c r="D2" s="12"/>
      <x:c r="E2" s="12"/>
      <x:c r="F2" s="12"/>
      <x:c r="G2" s="12"/>
      <x:c r="H2" s="12"/>
    </x:row>
    <x:row r="4">
      <x:c r="A4" s="18" t="str">
        <x:v>FUNNEL INPUTS</x:v>
      </x:c>
      <x:c r="B4" s="18" t="str">
        <x:v>PROJECTED</x:v>
      </x:c>
      <x:c r="C4" s="18" t="str">
        <x:v>ACTUAL</x:v>
      </x:c>
      <x:c r="E4" s="18" t="str">
        <x:v>KEY RESULTS</x:v>
      </x:c>
      <x:c r="F4" s="18" t="str">
        <x:v>PROJECTED</x:v>
      </x:c>
      <x:c r="G4" s="18" t="str">
        <x:v>ACTUAL</x:v>
      </x:c>
      <x:c r="H4" s="18" t="str">
        <x:v>VARIANCE</x:v>
      </x:c>
    </x:row>
    <x:row r="5">
      <x:c r="A5" t="str">
        <x:v>Visitors</x:v>
      </x:c>
      <x:c r="B5" s="22" t="n">
        <x:v>1000</x:v>
      </x:c>
      <x:c r="C5" s="24"/>
      <x:c r="E5" t="str">
        <x:v>Front-End Customers</x:v>
      </x:c>
      <x:c r="F5" t="n">
        <x:f>B5*B8</x:f>
        <x:v>50</x:v>
      </x:c>
      <x:c r="G5" t="n">
        <x:f>IF(C5="",0,C5*C8)</x:f>
        <x:v>0</x:v>
      </x:c>
      <x:c r="H5" t="str">
        <x:f>IF(G5=0,"",G5-F5)</x:f>
      </x:c>
    </x:row>
    <x:row r="6">
      <x:c r="A6" t="str">
        <x:v>Ad Spend</x:v>
      </x:c>
      <x:c r="B6" s="28" t="n">
        <x:v>500</x:v>
      </x:c>
      <x:c r="C6" s="30"/>
      <x:c r="E6" t="str">
        <x:v>Front-End Revenue</x:v>
      </x:c>
      <x:c r="F6" s="32" t="n">
        <x:f>F5*B7</x:f>
        <x:v>350</x:v>
      </x:c>
      <x:c r="G6" s="32" t="n">
        <x:f>G5*C7</x:f>
        <x:v>0</x:v>
      </x:c>
      <x:c r="H6" s="32" t="str">
        <x:f>IF(G6=0,"",G6-F6)</x:f>
      </x:c>
    </x:row>
    <x:row r="7">
      <x:c r="A7" t="str">
        <x:v>Front-End Price</x:v>
      </x:c>
      <x:c r="B7" s="28" t="n">
        <x:v>7</x:v>
      </x:c>
      <x:c r="C7" s="30"/>
      <x:c r="E7" t="str">
        <x:v>Bump Buyers</x:v>
      </x:c>
      <x:c r="F7" t="n">
        <x:f>F5*B10</x:f>
        <x:v>12.5</x:v>
      </x:c>
      <x:c r="G7" t="n">
        <x:f>G5*C10</x:f>
        <x:v>0</x:v>
      </x:c>
      <x:c r="H7" t="str">
        <x:f>IF(G7=0,"",G7-F7)</x:f>
      </x:c>
    </x:row>
    <x:row r="8">
      <x:c r="A8" t="str">
        <x:v>Front-End Conversion Rate</x:v>
      </x:c>
      <x:c r="B8" s="34" t="n">
        <x:v>0.05</x:v>
      </x:c>
      <x:c r="C8" s="36"/>
      <x:c r="E8" t="str">
        <x:v>Bump Revenue</x:v>
      </x:c>
      <x:c r="F8" s="32" t="n">
        <x:f>F7*B9</x:f>
        <x:v>212.5</x:v>
      </x:c>
      <x:c r="G8" s="32" t="n">
        <x:f>G7*C9</x:f>
        <x:v>0</x:v>
      </x:c>
      <x:c r="H8" s="32" t="str">
        <x:f>IF(G8=0,"",G8-F8)</x:f>
      </x:c>
    </x:row>
    <x:row r="9">
      <x:c r="A9" t="str">
        <x:v>Order Bump Price</x:v>
      </x:c>
      <x:c r="B9" s="28" t="n">
        <x:v>17</x:v>
      </x:c>
      <x:c r="C9" s="30"/>
      <x:c r="E9" t="str">
        <x:v>OTO 1 Buyers</x:v>
      </x:c>
      <x:c r="F9" t="n">
        <x:f>F5*B12</x:f>
        <x:v>7.5</x:v>
      </x:c>
      <x:c r="G9" t="n">
        <x:f>G5*C12</x:f>
        <x:v>0</x:v>
      </x:c>
      <x:c r="H9" t="str">
        <x:f>IF(G9=0,"",G9-F9)</x:f>
      </x:c>
    </x:row>
    <x:row r="10">
      <x:c r="A10" t="str">
        <x:v>Order Bump Take Rate</x:v>
      </x:c>
      <x:c r="B10" s="34" t="n">
        <x:v>0.25</x:v>
      </x:c>
      <x:c r="C10" s="36"/>
      <x:c r="E10" t="str">
        <x:v>OTO 1 Revenue</x:v>
      </x:c>
      <x:c r="F10" s="32" t="n">
        <x:f>F9*B11</x:f>
        <x:v>202.5</x:v>
      </x:c>
      <x:c r="G10" s="32" t="n">
        <x:f>G9*C11</x:f>
        <x:v>0</x:v>
      </x:c>
      <x:c r="H10" s="32" t="str">
        <x:f>IF(G10=0,"",G10-F10)</x:f>
      </x:c>
    </x:row>
    <x:row r="11">
      <x:c r="A11" t="str">
        <x:v>OTO 1 Price</x:v>
      </x:c>
      <x:c r="B11" s="28" t="n">
        <x:v>27</x:v>
      </x:c>
      <x:c r="C11" s="30"/>
      <x:c r="E11" t="str">
        <x:v>OTO 2 Buyers</x:v>
      </x:c>
      <x:c r="F11" t="n">
        <x:f>F5*B14</x:f>
        <x:v>4</x:v>
      </x:c>
      <x:c r="G11" t="n">
        <x:f>G5*C14</x:f>
        <x:v>0</x:v>
      </x:c>
      <x:c r="H11" t="str">
        <x:f>IF(G11=0,"",G11-F11)</x:f>
      </x:c>
    </x:row>
    <x:row r="12">
      <x:c r="A12" t="str">
        <x:v>OTO 1 Take Rate</x:v>
      </x:c>
      <x:c r="B12" s="34" t="n">
        <x:v>0.15</x:v>
      </x:c>
      <x:c r="C12" s="36"/>
      <x:c r="E12" t="str">
        <x:v>OTO 2 Revenue</x:v>
      </x:c>
      <x:c r="F12" s="32" t="n">
        <x:f>F11*B13</x:f>
        <x:v>188</x:v>
      </x:c>
      <x:c r="G12" s="32" t="n">
        <x:f>G11*C13</x:f>
        <x:v>0</x:v>
      </x:c>
      <x:c r="H12" s="32" t="str">
        <x:f>IF(G12=0,"",G12-F12)</x:f>
      </x:c>
    </x:row>
    <x:row r="13">
      <x:c r="A13" t="str">
        <x:v>OTO 2 Price</x:v>
      </x:c>
      <x:c r="B13" s="28" t="n">
        <x:v>47</x:v>
      </x:c>
      <x:c r="C13" s="30"/>
      <x:c r="E13" t="str">
        <x:v>Gross Revenue</x:v>
      </x:c>
      <x:c r="F13" s="32" t="n">
        <x:f>SUM(F6,F8,F10,F12)</x:f>
        <x:v>953</x:v>
      </x:c>
      <x:c r="G13" s="32" t="n">
        <x:f>SUM(G6,G8,G10,G12)</x:f>
        <x:v>0</x:v>
      </x:c>
      <x:c r="H13" s="32" t="str">
        <x:f>IF(G13=0,"",G13-F13)</x:f>
      </x:c>
    </x:row>
    <x:row r="14">
      <x:c r="A14" t="str">
        <x:v>OTO 2 Take Rate</x:v>
      </x:c>
      <x:c r="B14" s="34" t="n">
        <x:v>0.08</x:v>
      </x:c>
      <x:c r="C14" s="36"/>
      <x:c r="E14" t="str">
        <x:v>Refunds</x:v>
      </x:c>
      <x:c r="F14" s="32" t="n">
        <x:f>F13*B15</x:f>
        <x:v>28.59</x:v>
      </x:c>
      <x:c r="G14" s="32" t="n">
        <x:f>G13*C15</x:f>
        <x:v>0</x:v>
      </x:c>
      <x:c r="H14" s="32" t="str">
        <x:f>IF(G14=0,"",G14-F14)</x:f>
      </x:c>
    </x:row>
    <x:row r="15">
      <x:c r="A15" t="str">
        <x:v>Refund Rate</x:v>
      </x:c>
      <x:c r="B15" s="34" t="n">
        <x:v>0.03</x:v>
      </x:c>
      <x:c r="C15" s="36"/>
      <x:c r="E15" t="str">
        <x:v>Net Revenue</x:v>
      </x:c>
      <x:c r="F15" s="32" t="n">
        <x:f>F13-F14</x:f>
        <x:v>924.41</x:v>
      </x:c>
      <x:c r="G15" s="32" t="n">
        <x:f>G13-G14</x:f>
        <x:v>0</x:v>
      </x:c>
      <x:c r="H15" s="32" t="str">
        <x:f>IF(G15=0,"",G15-F15)</x:f>
      </x:c>
    </x:row>
    <x:row r="16">
      <x:c r="E16" t="str">
        <x:v>Average Cart Value</x:v>
      </x:c>
      <x:c r="F16" s="32" t="n">
        <x:f>IF(F5=0,0,F15/F5)</x:f>
        <x:v>18.4882</x:v>
      </x:c>
      <x:c r="G16" s="32" t="n">
        <x:f>IF(G5=0,0,G15/G5)</x:f>
        <x:v>0</x:v>
      </x:c>
      <x:c r="H16" s="32" t="str">
        <x:f>IF(G16=0,"",G16-F16)</x:f>
      </x:c>
    </x:row>
    <x:row r="17">
      <x:c r="E17" t="str">
        <x:v>Revenue Per Visitor</x:v>
      </x:c>
      <x:c r="F17" s="32" t="n">
        <x:f>IF(B5=0,0,F15/B5)</x:f>
        <x:v>0.92441</x:v>
      </x:c>
      <x:c r="G17" s="32" t="n">
        <x:f>IF(C5=0,0,G15/C5)</x:f>
        <x:v>0</x:v>
      </x:c>
      <x:c r="H17" s="32" t="str">
        <x:f>IF(G17=0,"",G17-F17)</x:f>
      </x:c>
    </x:row>
    <x:row r="18">
      <x:c r="A18" s="18" t="str">
        <x:v>QUICK DIAGNOSTICS</x:v>
      </x:c>
      <x:c r="B18" s="18" t="str"/>
      <x:c r="C18" s="18" t="str"/>
      <x:c r="E18" t="str">
        <x:v>Cost Per Acquisition</x:v>
      </x:c>
      <x:c r="F18" s="32" t="n">
        <x:f>IF(F5=0,0,B6/F5)</x:f>
        <x:v>10</x:v>
      </x:c>
      <x:c r="G18" s="32" t="n">
        <x:f>IF(G5=0,0,C6/G5)</x:f>
        <x:v>0</x:v>
      </x:c>
      <x:c r="H18" s="32" t="str">
        <x:f>IF(G18=0,"",G18-F18)</x:f>
      </x:c>
    </x:row>
    <x:row r="19">
      <x:c r="A19" t="str">
        <x:v>If this is weak</x:v>
      </x:c>
      <x:c r="B19" t="str">
        <x:v>Look here first</x:v>
      </x:c>
      <x:c r="C19" t="str"/>
      <x:c r="E19" t="str">
        <x:v>ROAS</x:v>
      </x:c>
      <x:c r="F19" s="38" t="n">
        <x:f>IF(B6=0,0,F15/B6)</x:f>
        <x:v>1.84882</x:v>
      </x:c>
      <x:c r="G19" s="38" t="n">
        <x:f>IF(C6=0,0,G15/C6)</x:f>
        <x:v>0</x:v>
      </x:c>
      <x:c r="H19" s="38" t="str">
        <x:f>IF(G19=0,"",G19-F19)</x:f>
      </x:c>
    </x:row>
    <x:row r="20">
      <x:c r="A20" t="str">
        <x:v>Front-end conversion</x:v>
      </x:c>
      <x:c r="B20" t="str">
        <x:v>Headline, offer, price, traffic quality</x:v>
      </x:c>
      <x:c r="C20" t="str"/>
      <x:c r="E20" t="str">
        <x:v>Net Profit</x:v>
      </x:c>
      <x:c r="F20" s="32" t="n">
        <x:f>F15-B6</x:f>
        <x:v>424.40999999999997</x:v>
      </x:c>
      <x:c r="G20" s="32" t="n">
        <x:f>G15-C6</x:f>
        <x:v>0</x:v>
      </x:c>
      <x:c r="H20" s="32" t="str">
        <x:f>IF(G20=0,"",G20-F20)</x:f>
      </x:c>
    </x:row>
    <x:row r="21">
      <x:c r="A21" t="str">
        <x:v>Order bump take rate</x:v>
      </x:c>
      <x:c r="B21" t="str">
        <x:v>Relevance, price, bump copy</x:v>
      </x:c>
      <x:c r="C21" t="str"/>
      <x:c r="E21" t="str">
        <x:v>Break-Even CPC</x:v>
      </x:c>
      <x:c r="F21" s="32" t="n">
        <x:f>F17</x:f>
        <x:v>0.92441</x:v>
      </x:c>
      <x:c r="G21" s="32" t="n">
        <x:f>G17</x:f>
        <x:v>0</x:v>
      </x:c>
      <x:c r="H21" s="32" t="str">
        <x:f>IF(G21=0,"",G21-F21)</x:f>
      </x:c>
    </x:row>
    <x:row r="22">
      <x:c r="A22" t="str">
        <x:v>OTO take rate</x:v>
      </x:c>
      <x:c r="B22" t="str">
        <x:v>Upgrade fit, price, transition copy</x:v>
      </x:c>
      <x:c r="C22" t="str"/>
    </x:row>
    <x:row r="23">
      <x:c r="A23" t="str">
        <x:v>Revenue per visitor</x:v>
      </x:c>
      <x:c r="B23" t="str">
        <x:v>Front-end conversion + upgrade take rates</x:v>
      </x:c>
      <x:c r="C23" t="str"/>
    </x:row>
    <x:row r="24">
      <x:c r="A24" t="str">
        <x:v>ROAS / Profit</x:v>
      </x:c>
      <x:c r="B24" t="str">
        <x:v>Traffic cost + conversion + average cart value</x:v>
      </x:c>
      <x:c r="C24" t="str"/>
    </x:row>
    <x:row r="27">
      <x:c r="A27" s="18" t="str">
        <x:v>HOW TO USE</x:v>
      </x:c>
      <x:c r="B27" s="18"/>
      <x:c r="C27" s="18"/>
      <x:c r="D27" s="18"/>
      <x:c r="E27" s="18"/>
      <x:c r="F27" s="18"/>
      <x:c r="G27" s="18"/>
      <x:c r="H27" s="18"/>
    </x:row>
    <x:row r="28" ht="30" customHeight="1">
      <x:c r="A28" s="26" t="str">
        <x:v>Before launch: edit the yellow PROJECTED cells to model your funnel. After launch: enter real numbers in the blue ACTUAL cells. The calculator automatically shows revenue, average cart value, revenue per visitor, cost per acquisition, ROAS, profit, break-even CPC, and projected-vs-actual variance.
Take rates are calculated from front-end customers. Enter percentages as 5% rather than 5. Break-even CPC equals net revenue per visitor under the assumptions entered.</x:v>
      </x:c>
      <x:c r="B28" s="26"/>
      <x:c r="C28" s="26"/>
      <x:c r="D28" s="26"/>
      <x:c r="E28" s="26"/>
      <x:c r="F28" s="26"/>
      <x:c r="G28" s="26"/>
      <x:c r="H28" s="26"/>
    </x:row>
    <x:row r="29" ht="30" customHeight="1">
      <x:c r="A29" s="26"/>
      <x:c r="B29" s="26"/>
      <x:c r="C29" s="26"/>
      <x:c r="D29" s="26"/>
      <x:c r="E29" s="26"/>
      <x:c r="F29" s="26"/>
      <x:c r="G29" s="26"/>
      <x:c r="H29" s="26"/>
    </x:row>
    <x:row r="30" ht="30" customHeight="1">
      <x:c r="A30" s="26"/>
      <x:c r="B30" s="26"/>
      <x:c r="C30" s="26"/>
      <x:c r="D30" s="26"/>
      <x:c r="E30" s="26"/>
      <x:c r="F30" s="26"/>
      <x:c r="G30" s="26"/>
      <x:c r="H30" s="26"/>
    </x:row>
    <x:row r="31" ht="30" customHeight="1">
      <x:c r="A31" s="26"/>
      <x:c r="B31" s="26"/>
      <x:c r="C31" s="26"/>
      <x:c r="D31" s="26"/>
      <x:c r="E31" s="26"/>
      <x:c r="F31" s="26"/>
      <x:c r="G31" s="26"/>
      <x:c r="H31" s="26"/>
    </x:row>
  </x:sheetData>
  <x:mergeCells>
    <x:mergeCell ref="A1:H1"/>
    <x:mergeCell ref="A2:H2"/>
    <x:mergeCell ref="A27:H27"/>
    <x:mergeCell ref="A28:H31"/>
  </x:mergeCells>
  <x:conditionalFormatting sqref="H5:H21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4" hidden="0" customWidth="1"/>
    <x:col min="3" max="3" width="14" hidden="0" customWidth="1"/>
    <x:col min="4" max="4" width="14" hidden="0" customWidth="1"/>
    <x:col min="5" max="5" width="34" hidden="0" customWidth="1"/>
    <x:col min="6" max="6" width="34" hidden="0" customWidth="1"/>
  </x:cols>
  <x:sheetData>
    <x:row r="1">
      <x:c r="A1" s="5" t="str">
        <x:v>FUNNEL MODELING GUIDE</x:v>
      </x:c>
      <x:c r="B1" s="5"/>
      <x:c r="C1" s="5"/>
      <x:c r="D1" s="5"/>
      <x:c r="E1" s="5"/>
      <x:c r="F1" s="5"/>
    </x:row>
    <x:row r="3">
      <x:c r="A3" s="42" t="str">
        <x:v>Metric</x:v>
      </x:c>
      <x:c r="B3" s="42" t="str">
        <x:v>Conservative</x:v>
      </x:c>
      <x:c r="C3" s="42" t="str">
        <x:v>Baseline</x:v>
      </x:c>
      <x:c r="D3" s="42" t="str">
        <x:v>Strong</x:v>
      </x:c>
      <x:c r="E3" s="42" t="str">
        <x:v>What It Means</x:v>
      </x:c>
      <x:c r="F3" s="42" t="str">
        <x:v>Important</x:v>
      </x:c>
    </x:row>
    <x:row r="4">
      <x:c r="A4" s="26" t="str">
        <x:v>Front-End Conversion</x:v>
      </x:c>
      <x:c r="B4" s="43" t="n">
        <x:v>0.02</x:v>
      </x:c>
      <x:c r="C4" s="43" t="n">
        <x:v>0.05</x:v>
      </x:c>
      <x:c r="D4" s="43" t="n">
        <x:v>0.08</x:v>
      </x:c>
      <x:c r="E4" s="26" t="str">
        <x:v>Percent of visitors who buy the front-end</x:v>
      </x:c>
      <x:c r="F4" s="26" t="str">
        <x:v>Use your own data as soon as available.</x:v>
      </x:c>
    </x:row>
    <x:row r="5">
      <x:c r="A5" s="26" t="str">
        <x:v>Order Bump Take Rate</x:v>
      </x:c>
      <x:c r="B5" s="43" t="n">
        <x:v>0.15</x:v>
      </x:c>
      <x:c r="C5" s="43" t="n">
        <x:v>0.25</x:v>
      </x:c>
      <x:c r="D5" s="43" t="n">
        <x:v>0.35</x:v>
      </x:c>
      <x:c r="E5" s="26" t="str">
        <x:v>Percent of front-end buyers who add the bump</x:v>
      </x:c>
      <x:c r="F5" s="26" t="str">
        <x:v>Depends heavily on relevance and price.</x:v>
      </x:c>
    </x:row>
    <x:row r="6">
      <x:c r="A6" s="26" t="str">
        <x:v>OTO 1 Take Rate</x:v>
      </x:c>
      <x:c r="B6" s="43" t="n">
        <x:v>0.08</x:v>
      </x:c>
      <x:c r="C6" s="43" t="n">
        <x:v>0.15</x:v>
      </x:c>
      <x:c r="D6" s="43" t="n">
        <x:v>0.25</x:v>
      </x:c>
      <x:c r="E6" s="26" t="str">
        <x:v>Percent of front-end buyers who buy OTO 1</x:v>
      </x:c>
      <x:c r="F6" s="26" t="str">
        <x:v>Illustrative planning range only.</x:v>
      </x:c>
    </x:row>
    <x:row r="7">
      <x:c r="A7" s="26" t="str">
        <x:v>OTO 2 Take Rate</x:v>
      </x:c>
      <x:c r="B7" s="43" t="n">
        <x:v>0.03</x:v>
      </x:c>
      <x:c r="C7" s="43" t="n">
        <x:v>0.08</x:v>
      </x:c>
      <x:c r="D7" s="43" t="n">
        <x:v>0.15</x:v>
      </x:c>
      <x:c r="E7" s="26" t="str">
        <x:v>Percent of front-end buyers who buy OTO 2</x:v>
      </x:c>
      <x:c r="F7" s="26" t="str">
        <x:v>Illustrative planning range only.</x:v>
      </x:c>
    </x:row>
    <x:row r="8">
      <x:c r="A8" s="26" t="str">
        <x:v>Refund Rate</x:v>
      </x:c>
      <x:c r="B8" s="43" t="n">
        <x:v>0.02</x:v>
      </x:c>
      <x:c r="C8" s="43" t="n">
        <x:v>0.03</x:v>
      </x:c>
      <x:c r="D8" s="43" t="n">
        <x:v>0.06</x:v>
      </x:c>
      <x:c r="E8" s="26" t="str">
        <x:v>Percent of gross revenue modeled as refunded</x:v>
      </x:c>
      <x:c r="F8" s="26" t="str">
        <x:v>Replace with your actual refund data.</x:v>
      </x:c>
    </x:row>
    <x:row r="10" ht="42" customHeight="1">
      <x:c r="A10" s="48" t="str">
        <x:v>These ranges are examples for scenario modeling, not promised or benchmark results. Replace assumptions with your own funnel data as soon as it is available.</x:v>
      </x:c>
      <x:c r="B10" s="48"/>
      <x:c r="C10" s="48"/>
      <x:c r="D10" s="48"/>
      <x:c r="E10" s="48"/>
      <x:c r="F10" s="48"/>
    </x:row>
  </x:sheetData>
  <x:mergeCells>
    <x:mergeCell ref="A1:F1"/>
    <x:mergeCell ref="A10:F10"/>
  </x:mergeCells>
  <x:pageMargins left="0.7" right="0.7" top="0.75" bottom="0.75" header="0.3" footer="0.3"/>
</x:worksheet>
</file>